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E0590AFE-3971-4F95-8E55-8EFF4F5895E8}" xr6:coauthVersionLast="37" xr6:coauthVersionMax="37" xr10:uidLastSave="{00000000-0000-0000-0000-000000000000}"/>
  <bookViews>
    <workbookView xWindow="0" yWindow="0" windowWidth="28800" windowHeight="12336" xr2:uid="{00000000-000D-0000-FFFF-FFFF00000000}"/>
  </bookViews>
  <sheets>
    <sheet name="Лист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5" i="1" l="1"/>
  <c r="L185" i="1"/>
  <c r="L196" i="1" s="1"/>
  <c r="L176" i="1"/>
  <c r="L166" i="1"/>
  <c r="L177" i="1" s="1"/>
  <c r="L157" i="1"/>
  <c r="L147" i="1"/>
  <c r="L158" i="1" s="1"/>
  <c r="L138" i="1"/>
  <c r="L128" i="1"/>
  <c r="L139" i="1" s="1"/>
  <c r="L119" i="1"/>
  <c r="L109" i="1"/>
  <c r="L120" i="1" s="1"/>
  <c r="L100" i="1"/>
  <c r="L90" i="1"/>
  <c r="L101" i="1" s="1"/>
  <c r="L81" i="1"/>
  <c r="L71" i="1"/>
  <c r="L82" i="1" s="1"/>
  <c r="L61" i="1"/>
  <c r="L51" i="1"/>
  <c r="L62" i="1" s="1"/>
  <c r="L42" i="1"/>
  <c r="L32" i="1"/>
  <c r="L43" i="1" s="1"/>
  <c r="L23" i="1"/>
  <c r="L13" i="1"/>
  <c r="L24" i="1" s="1"/>
  <c r="A11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77" i="1"/>
  <c r="A177" i="1"/>
  <c r="J176" i="1"/>
  <c r="I176" i="1"/>
  <c r="H176" i="1"/>
  <c r="G176" i="1"/>
  <c r="F176" i="1"/>
  <c r="B167" i="1"/>
  <c r="A167" i="1"/>
  <c r="J166" i="1"/>
  <c r="I166" i="1"/>
  <c r="H166" i="1"/>
  <c r="G166" i="1"/>
  <c r="F166" i="1"/>
  <c r="B158" i="1"/>
  <c r="A158" i="1"/>
  <c r="J157" i="1"/>
  <c r="I157" i="1"/>
  <c r="H157" i="1"/>
  <c r="G157" i="1"/>
  <c r="F157" i="1"/>
  <c r="B148" i="1"/>
  <c r="A148" i="1"/>
  <c r="J147" i="1"/>
  <c r="I147" i="1"/>
  <c r="H147" i="1"/>
  <c r="G147" i="1"/>
  <c r="F147" i="1"/>
  <c r="B139" i="1"/>
  <c r="A139" i="1"/>
  <c r="J138" i="1"/>
  <c r="I138" i="1"/>
  <c r="H138" i="1"/>
  <c r="G138" i="1"/>
  <c r="F138" i="1"/>
  <c r="B129" i="1"/>
  <c r="A129" i="1"/>
  <c r="J128" i="1"/>
  <c r="I128" i="1"/>
  <c r="H128" i="1"/>
  <c r="G128" i="1"/>
  <c r="F128" i="1"/>
  <c r="B120" i="1"/>
  <c r="A120" i="1"/>
  <c r="J119" i="1"/>
  <c r="I119" i="1"/>
  <c r="H119" i="1"/>
  <c r="G119" i="1"/>
  <c r="F119" i="1"/>
  <c r="B110" i="1"/>
  <c r="J109" i="1"/>
  <c r="I109" i="1"/>
  <c r="H109" i="1"/>
  <c r="G109" i="1"/>
  <c r="F109" i="1"/>
  <c r="B101" i="1"/>
  <c r="A101" i="1"/>
  <c r="J100" i="1"/>
  <c r="I100" i="1"/>
  <c r="H100" i="1"/>
  <c r="G100" i="1"/>
  <c r="F100" i="1"/>
  <c r="B91" i="1"/>
  <c r="A91" i="1"/>
  <c r="J90" i="1"/>
  <c r="I90" i="1"/>
  <c r="H90" i="1"/>
  <c r="G90" i="1"/>
  <c r="F90" i="1"/>
  <c r="F101" i="1" s="1"/>
  <c r="B82" i="1"/>
  <c r="A82" i="1"/>
  <c r="J81" i="1"/>
  <c r="I81" i="1"/>
  <c r="H81" i="1"/>
  <c r="G81" i="1"/>
  <c r="F81" i="1"/>
  <c r="B72" i="1"/>
  <c r="A72" i="1"/>
  <c r="J71" i="1"/>
  <c r="I71" i="1"/>
  <c r="H71" i="1"/>
  <c r="G71" i="1"/>
  <c r="F71" i="1"/>
  <c r="B62" i="1"/>
  <c r="A62" i="1"/>
  <c r="J61" i="1"/>
  <c r="I61" i="1"/>
  <c r="H61" i="1"/>
  <c r="G61" i="1"/>
  <c r="G62" i="1" s="1"/>
  <c r="F61" i="1"/>
  <c r="B52" i="1"/>
  <c r="A52" i="1"/>
  <c r="J51" i="1"/>
  <c r="J62" i="1" s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H43" i="1" s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J120" i="1" l="1"/>
  <c r="J177" i="1"/>
  <c r="J43" i="1"/>
  <c r="F82" i="1"/>
  <c r="H101" i="1"/>
  <c r="G158" i="1"/>
  <c r="I177" i="1"/>
  <c r="H158" i="1"/>
  <c r="G139" i="1"/>
  <c r="I158" i="1"/>
  <c r="F43" i="1"/>
  <c r="H62" i="1"/>
  <c r="J82" i="1"/>
  <c r="I139" i="1"/>
  <c r="G196" i="1"/>
  <c r="G43" i="1"/>
  <c r="I62" i="1"/>
  <c r="G120" i="1"/>
  <c r="H82" i="1"/>
  <c r="G82" i="1"/>
  <c r="I101" i="1"/>
  <c r="J139" i="1"/>
  <c r="H196" i="1"/>
  <c r="I43" i="1"/>
  <c r="G101" i="1"/>
  <c r="H139" i="1"/>
  <c r="J158" i="1"/>
  <c r="F62" i="1"/>
  <c r="I82" i="1"/>
  <c r="J101" i="1"/>
  <c r="H120" i="1"/>
  <c r="G177" i="1"/>
  <c r="I196" i="1"/>
  <c r="I120" i="1"/>
  <c r="H177" i="1"/>
  <c r="J196" i="1"/>
  <c r="L197" i="1"/>
  <c r="F120" i="1"/>
  <c r="F139" i="1"/>
  <c r="F158" i="1"/>
  <c r="F177" i="1"/>
  <c r="F196" i="1"/>
  <c r="I24" i="1"/>
  <c r="F24" i="1"/>
  <c r="J24" i="1"/>
  <c r="H24" i="1"/>
  <c r="G24" i="1"/>
  <c r="J197" i="1" l="1"/>
  <c r="F197" i="1"/>
  <c r="I197" i="1"/>
  <c r="G197" i="1"/>
  <c r="H197" i="1"/>
</calcChain>
</file>

<file path=xl/sharedStrings.xml><?xml version="1.0" encoding="utf-8"?>
<sst xmlns="http://schemas.openxmlformats.org/spreadsheetml/2006/main" count="277" uniqueCount="91">
  <si>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</si>
  <si>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</si>
  <si>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</si>
  <si>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</si>
  <si>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</si>
  <si>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</si>
  <si>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</si>
  <si>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</si>
  <si>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</si>
  <si>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</si>
  <si>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</si>
  <si>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</si>
  <si>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</si>
  <si>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</si>
  <si>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</si>
  <si>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</si>
  <si>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</si>
  <si>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</si>
  <si>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</si>
  <si>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</si>
  <si>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</si>
  <si>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</si>
  <si>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</si>
  <si>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</si>
  <si>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</si>
  <si>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</si>
  <si>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</si>
  <si>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</si>
  <si>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</si>
  <si>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</si>
  <si>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</si>
  <si>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</si>
  <si>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</si>
  <si>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</si>
  <si>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</si>
  <si>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</si>
  <si>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</si>
  <si>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</si>
  <si>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</si>
  <si>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"СОШ №10" г.Печора</t>
  </si>
  <si>
    <t>Директор</t>
  </si>
  <si>
    <t>Логинова Л.В.</t>
  </si>
  <si>
    <t>КАША ВЯЗКАЯ МОЛОЧНАЯ ИЗ РИСА И ПШЕНА</t>
  </si>
  <si>
    <t>КАКАО С МОЛОКОМ СГУЩЕННЫМ</t>
  </si>
  <si>
    <t>БАТОН ОБОГАЩЕННЫЙ</t>
  </si>
  <si>
    <t>ТК №1</t>
  </si>
  <si>
    <t>МАНДАРИН</t>
  </si>
  <si>
    <t>ТК №6</t>
  </si>
  <si>
    <t>ГУЛЯШ ИЗ ОТВАРНОГО МЯСА</t>
  </si>
  <si>
    <t>МАКАРОННЫЕ ИЗДЕЛИЯ ОТВАРНЫЕ</t>
  </si>
  <si>
    <t>КОМПОТ ИЗ СВЕЖИХ ЯГОД</t>
  </si>
  <si>
    <t>ХЛЕБ РЖАНО-ПШЕНИЧНЫЙ ОБОГАЩЕННЫЙ</t>
  </si>
  <si>
    <t>ТК №21</t>
  </si>
  <si>
    <t>овощи</t>
  </si>
  <si>
    <t>ОГУРЕЦ СОЛЕНЫЙ</t>
  </si>
  <si>
    <t>ТК № 14</t>
  </si>
  <si>
    <t>бедро куриное</t>
  </si>
  <si>
    <t>БЕДРО КУРИНОЕ</t>
  </si>
  <si>
    <t>ПЮРЕ КАРТОФЕЛЬНОЕ</t>
  </si>
  <si>
    <t>КОМПОТ ИЗ СМЕСИ СУХОФРУКТОВ</t>
  </si>
  <si>
    <t>кондитерское изделие</t>
  </si>
  <si>
    <t>БУЛОЧКА ДОМАШНЯЯ</t>
  </si>
  <si>
    <t>КОТЛЕТЫ ДОМАШНИЕ</t>
  </si>
  <si>
    <t>КАША РАССЫПЧАТАЯ РИСОВАЯ</t>
  </si>
  <si>
    <t>171.2</t>
  </si>
  <si>
    <t>соус</t>
  </si>
  <si>
    <t>СОУС СМЕТАННЫЙ С ТОМАТОМ И ЛУКОМ №333</t>
  </si>
  <si>
    <t>СОК ЯБЛОЧНЫЙ</t>
  </si>
  <si>
    <t>ПРЯНИКИ</t>
  </si>
  <si>
    <t>МАКАРОНЫ С СЫРОМ</t>
  </si>
  <si>
    <t>ЯЙЦА ВАРЕНЫЕ</t>
  </si>
  <si>
    <t>КАША РИСОВАЯ ЖИДКАЯ С МАСЛОМ СЛИВОЧНЫМ</t>
  </si>
  <si>
    <t>ГРУША</t>
  </si>
  <si>
    <t>ТК №11</t>
  </si>
  <si>
    <t>КАКАО ИЗ КОНСЕРВОВ "КАКАО СО СГУЩЕННЫМ МОЛОКОМ И САХАРОМ"\</t>
  </si>
  <si>
    <t>БУТЕРБРОДЫ С СЫРОМ</t>
  </si>
  <si>
    <t>КОЛБАСА, САРДЕЛЬКИ, СОСИСКИ ЖАРЕНЫЕ</t>
  </si>
  <si>
    <t>КОМПОТ ИЗ СВЕЖИХ ПЛОДОВ (1-ЫЙ ВАРИАНТ)</t>
  </si>
  <si>
    <t>342.1</t>
  </si>
  <si>
    <t>СОУС СМЕТАННЫЙ №371</t>
  </si>
  <si>
    <t>КОТЛЕТА "ЗДОРОВЬЕ"</t>
  </si>
  <si>
    <t>КАША ГРЕЧНЕВАЯ РАССЫПЧАТАЯ</t>
  </si>
  <si>
    <t>ХЛЕБ пшеничный</t>
  </si>
  <si>
    <t>АПЕЛЬСИН СВЕЖИЙ</t>
  </si>
  <si>
    <t>ТК №16</t>
  </si>
  <si>
    <t>ЯБЛОКО</t>
  </si>
  <si>
    <t>СОУС СМЕТАННЫЙ С ТОМАТОМ №331</t>
  </si>
  <si>
    <t>ПЕЧЕНЬЕ</t>
  </si>
  <si>
    <t>ПЛОВ</t>
  </si>
  <si>
    <t>ОГУРЕЦ СВЕЖИЙ</t>
  </si>
  <si>
    <t>ТК №13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</si>
</sst>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7"/>
  <sheetViews>
    <sheetView tabSelected="1" zoomScale="80" zoomScaleNormal="80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J188" sqref="J188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7.399999999999999" x14ac:dyDescent="0.25">
      <c r="A2" s="35" t="s">
        <v>6</v>
      </c>
      <c r="C2" s="2"/>
      <c r="G2" s="2" t="s">
        <v>18</v>
      </c>
      <c r="H2" s="53" t="s">
        <v>41</v>
      </c>
      <c r="I2" s="53"/>
      <c r="J2" s="53"/>
      <c r="K2" s="5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50"/>
    </row>
    <row r="4" spans="1:12" ht="13.8" thickBot="1" x14ac:dyDescent="0.3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 t="s">
        <v>29</v>
      </c>
      <c r="E7" s="42" t="s">
        <v>42</v>
      </c>
      <c r="F7" s="43">
        <v>250</v>
      </c>
      <c r="G7" s="43">
        <v>7.04</v>
      </c>
      <c r="H7" s="43">
        <v>19.63</v>
      </c>
      <c r="I7" s="43">
        <v>52.91</v>
      </c>
      <c r="J7" s="43">
        <v>417.26</v>
      </c>
      <c r="K7" s="44">
        <v>175</v>
      </c>
      <c r="L7" s="43">
        <v>21.8</v>
      </c>
    </row>
    <row r="8" spans="1:12" ht="14.4" x14ac:dyDescent="0.3">
      <c r="A8" s="23"/>
      <c r="B8" s="15"/>
      <c r="C8" s="11"/>
      <c r="D8" s="7" t="s">
        <v>22</v>
      </c>
      <c r="E8" s="42" t="s">
        <v>43</v>
      </c>
      <c r="F8" s="43">
        <v>265</v>
      </c>
      <c r="G8" s="43">
        <v>5.14</v>
      </c>
      <c r="H8" s="43">
        <v>4.76</v>
      </c>
      <c r="I8" s="43">
        <v>32.200000000000003</v>
      </c>
      <c r="J8" s="43">
        <v>193.99</v>
      </c>
      <c r="K8" s="44">
        <v>383</v>
      </c>
      <c r="L8" s="43">
        <v>26.37</v>
      </c>
    </row>
    <row r="9" spans="1:12" ht="14.4" x14ac:dyDescent="0.3">
      <c r="A9" s="23"/>
      <c r="B9" s="15"/>
      <c r="C9" s="11"/>
      <c r="D9" s="7" t="s">
        <v>23</v>
      </c>
      <c r="E9" s="42" t="s">
        <v>44</v>
      </c>
      <c r="F9" s="43">
        <v>50</v>
      </c>
      <c r="G9" s="43">
        <v>4.3499999999999996</v>
      </c>
      <c r="H9" s="43">
        <v>3.34</v>
      </c>
      <c r="I9" s="43">
        <v>31.57</v>
      </c>
      <c r="J9" s="43">
        <v>174.05</v>
      </c>
      <c r="K9" s="44" t="s">
        <v>45</v>
      </c>
      <c r="L9" s="43">
        <v>13.59</v>
      </c>
    </row>
    <row r="10" spans="1:12" ht="14.4" x14ac:dyDescent="0.3">
      <c r="A10" s="23"/>
      <c r="B10" s="15"/>
      <c r="C10" s="11"/>
      <c r="D10" s="7" t="s">
        <v>24</v>
      </c>
      <c r="E10" s="42" t="s">
        <v>46</v>
      </c>
      <c r="F10" s="43">
        <v>150</v>
      </c>
      <c r="G10" s="43">
        <v>1.2</v>
      </c>
      <c r="H10" s="43">
        <v>0.3</v>
      </c>
      <c r="I10" s="43">
        <v>11.25</v>
      </c>
      <c r="J10" s="43">
        <v>57</v>
      </c>
      <c r="K10" s="44" t="s">
        <v>47</v>
      </c>
      <c r="L10" s="43">
        <v>38.25</v>
      </c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715</v>
      </c>
      <c r="G13" s="19">
        <f t="shared" ref="G13:J13" si="0">SUM(G6:G12)</f>
        <v>17.73</v>
      </c>
      <c r="H13" s="19">
        <f t="shared" si="0"/>
        <v>28.03</v>
      </c>
      <c r="I13" s="19">
        <f t="shared" si="0"/>
        <v>127.93</v>
      </c>
      <c r="J13" s="19">
        <f t="shared" si="0"/>
        <v>842.3</v>
      </c>
      <c r="K13" s="25"/>
      <c r="L13" s="19">
        <f t="shared" ref="L13" si="1">SUM(L6:L12)</f>
        <v>100.01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715</v>
      </c>
      <c r="G24" s="32">
        <f t="shared" ref="G24:J24" si="4">G13+G23</f>
        <v>17.73</v>
      </c>
      <c r="H24" s="32">
        <f t="shared" si="4"/>
        <v>28.03</v>
      </c>
      <c r="I24" s="32">
        <f t="shared" si="4"/>
        <v>127.93</v>
      </c>
      <c r="J24" s="32">
        <f t="shared" si="4"/>
        <v>842.3</v>
      </c>
      <c r="K24" s="32"/>
      <c r="L24" s="32">
        <f t="shared" ref="L24" si="5">L13+L23</f>
        <v>100.01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>
        <v>105</v>
      </c>
      <c r="G25" s="40">
        <v>15.19</v>
      </c>
      <c r="H25" s="40">
        <v>22.09</v>
      </c>
      <c r="I25" s="40">
        <v>8.6</v>
      </c>
      <c r="J25" s="40">
        <v>293.8</v>
      </c>
      <c r="K25" s="41">
        <v>277</v>
      </c>
      <c r="L25" s="40">
        <v>37.46</v>
      </c>
    </row>
    <row r="26" spans="1:12" ht="14.4" x14ac:dyDescent="0.3">
      <c r="A26" s="14"/>
      <c r="B26" s="15"/>
      <c r="C26" s="11"/>
      <c r="D26" s="6" t="s">
        <v>29</v>
      </c>
      <c r="E26" s="42" t="s">
        <v>49</v>
      </c>
      <c r="F26" s="43">
        <v>165</v>
      </c>
      <c r="G26" s="43">
        <v>6.45</v>
      </c>
      <c r="H26" s="43">
        <v>8.76</v>
      </c>
      <c r="I26" s="43">
        <v>41.11</v>
      </c>
      <c r="J26" s="43">
        <v>269.27999999999997</v>
      </c>
      <c r="K26" s="44">
        <v>165</v>
      </c>
      <c r="L26" s="43">
        <v>13.97</v>
      </c>
    </row>
    <row r="27" spans="1:12" ht="14.4" x14ac:dyDescent="0.3">
      <c r="A27" s="14"/>
      <c r="B27" s="15"/>
      <c r="C27" s="11"/>
      <c r="D27" s="7" t="s">
        <v>22</v>
      </c>
      <c r="E27" s="42" t="s">
        <v>50</v>
      </c>
      <c r="F27" s="43">
        <v>200</v>
      </c>
      <c r="G27" s="43">
        <v>0.28000000000000003</v>
      </c>
      <c r="H27" s="43">
        <v>0.12</v>
      </c>
      <c r="I27" s="43">
        <v>21.42</v>
      </c>
      <c r="J27" s="43">
        <v>89.83</v>
      </c>
      <c r="K27" s="44">
        <v>375</v>
      </c>
      <c r="L27" s="43">
        <v>11.25</v>
      </c>
    </row>
    <row r="28" spans="1:12" ht="14.4" x14ac:dyDescent="0.3">
      <c r="A28" s="14"/>
      <c r="B28" s="15"/>
      <c r="C28" s="11"/>
      <c r="D28" s="7" t="s">
        <v>23</v>
      </c>
      <c r="E28" s="42" t="s">
        <v>51</v>
      </c>
      <c r="F28" s="43">
        <v>40</v>
      </c>
      <c r="G28" s="43">
        <v>2.65</v>
      </c>
      <c r="H28" s="43">
        <v>0.35</v>
      </c>
      <c r="I28" s="43">
        <v>16.96</v>
      </c>
      <c r="J28" s="43">
        <v>81.58</v>
      </c>
      <c r="K28" s="44" t="s">
        <v>52</v>
      </c>
      <c r="L28" s="43">
        <v>0</v>
      </c>
    </row>
    <row r="29" spans="1:12" ht="14.4" x14ac:dyDescent="0.3">
      <c r="A29" s="14"/>
      <c r="B29" s="15"/>
      <c r="C29" s="11"/>
      <c r="D29" s="7" t="s">
        <v>24</v>
      </c>
      <c r="E29" s="42" t="s">
        <v>46</v>
      </c>
      <c r="F29" s="43">
        <v>118</v>
      </c>
      <c r="G29" s="43">
        <v>0.95</v>
      </c>
      <c r="H29" s="43">
        <v>0.24</v>
      </c>
      <c r="I29" s="43">
        <v>8.8800000000000008</v>
      </c>
      <c r="J29" s="43">
        <v>45</v>
      </c>
      <c r="K29" s="44" t="s">
        <v>47</v>
      </c>
      <c r="L29" s="43">
        <v>40.799999999999997</v>
      </c>
    </row>
    <row r="30" spans="1:12" ht="14.4" x14ac:dyDescent="0.3">
      <c r="A30" s="14"/>
      <c r="B30" s="15"/>
      <c r="C30" s="11"/>
      <c r="D30" s="6" t="s">
        <v>53</v>
      </c>
      <c r="E30" s="42" t="s">
        <v>54</v>
      </c>
      <c r="F30" s="43">
        <v>40</v>
      </c>
      <c r="G30" s="43">
        <v>0.32</v>
      </c>
      <c r="H30" s="43">
        <v>0.04</v>
      </c>
      <c r="I30" s="43">
        <v>0.68</v>
      </c>
      <c r="J30" s="43">
        <v>5.2</v>
      </c>
      <c r="K30" s="44" t="s">
        <v>55</v>
      </c>
      <c r="L30" s="43">
        <v>12.07</v>
      </c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668</v>
      </c>
      <c r="G32" s="19">
        <f t="shared" ref="G32" si="6">SUM(G25:G31)</f>
        <v>25.84</v>
      </c>
      <c r="H32" s="19">
        <f t="shared" ref="H32" si="7">SUM(H25:H31)</f>
        <v>31.6</v>
      </c>
      <c r="I32" s="19">
        <f t="shared" ref="I32" si="8">SUM(I25:I31)</f>
        <v>97.65</v>
      </c>
      <c r="J32" s="19">
        <f t="shared" ref="J32:L32" si="9">SUM(J25:J31)</f>
        <v>784.69</v>
      </c>
      <c r="K32" s="25"/>
      <c r="L32" s="19">
        <f t="shared" si="9"/>
        <v>115.54999999999998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668</v>
      </c>
      <c r="G43" s="32">
        <f t="shared" ref="G43" si="14">G32+G42</f>
        <v>25.84</v>
      </c>
      <c r="H43" s="32">
        <f t="shared" ref="H43" si="15">H32+H42</f>
        <v>31.6</v>
      </c>
      <c r="I43" s="32">
        <f t="shared" ref="I43" si="16">I32+I42</f>
        <v>97.65</v>
      </c>
      <c r="J43" s="32">
        <f t="shared" ref="J43:L43" si="17">J32+J42</f>
        <v>784.69</v>
      </c>
      <c r="K43" s="32"/>
      <c r="L43" s="32">
        <f t="shared" si="17"/>
        <v>115.54999999999998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57</v>
      </c>
      <c r="F44" s="40">
        <v>130</v>
      </c>
      <c r="G44" s="40">
        <v>0.28999999999999998</v>
      </c>
      <c r="H44" s="40">
        <v>19.149999999999999</v>
      </c>
      <c r="I44" s="40">
        <v>0.42</v>
      </c>
      <c r="J44" s="40">
        <v>175.28</v>
      </c>
      <c r="K44" s="41">
        <v>293</v>
      </c>
      <c r="L44" s="40">
        <v>130</v>
      </c>
    </row>
    <row r="45" spans="1:12" ht="14.4" x14ac:dyDescent="0.3">
      <c r="A45" s="23"/>
      <c r="B45" s="15"/>
      <c r="C45" s="11"/>
      <c r="D45" s="6" t="s">
        <v>29</v>
      </c>
      <c r="E45" s="42" t="s">
        <v>58</v>
      </c>
      <c r="F45" s="43">
        <v>150</v>
      </c>
      <c r="G45" s="43">
        <v>0</v>
      </c>
      <c r="H45" s="43">
        <v>0</v>
      </c>
      <c r="I45" s="43">
        <v>0</v>
      </c>
      <c r="J45" s="43">
        <v>0</v>
      </c>
      <c r="K45" s="44">
        <v>335</v>
      </c>
      <c r="L45" s="43">
        <v>21.65</v>
      </c>
    </row>
    <row r="46" spans="1:12" ht="14.4" x14ac:dyDescent="0.3">
      <c r="A46" s="23"/>
      <c r="B46" s="15"/>
      <c r="C46" s="11"/>
      <c r="D46" s="7" t="s">
        <v>22</v>
      </c>
      <c r="E46" s="42" t="s">
        <v>59</v>
      </c>
      <c r="F46" s="43">
        <v>200</v>
      </c>
      <c r="G46" s="43">
        <v>0</v>
      </c>
      <c r="H46" s="43">
        <v>0</v>
      </c>
      <c r="I46" s="43">
        <v>19.36</v>
      </c>
      <c r="J46" s="43">
        <v>77.41</v>
      </c>
      <c r="K46" s="44">
        <v>349</v>
      </c>
      <c r="L46" s="43">
        <v>7.5</v>
      </c>
    </row>
    <row r="47" spans="1:12" ht="14.4" x14ac:dyDescent="0.3">
      <c r="A47" s="23"/>
      <c r="B47" s="15"/>
      <c r="C47" s="11"/>
      <c r="D47" s="7" t="s">
        <v>23</v>
      </c>
      <c r="E47" s="42" t="s">
        <v>51</v>
      </c>
      <c r="F47" s="43">
        <v>40</v>
      </c>
      <c r="G47" s="43">
        <v>2.65</v>
      </c>
      <c r="H47" s="43">
        <v>0.35</v>
      </c>
      <c r="I47" s="43">
        <v>16.96</v>
      </c>
      <c r="J47" s="43">
        <v>81.58</v>
      </c>
      <c r="K47" s="44" t="s">
        <v>52</v>
      </c>
      <c r="L47" s="43">
        <v>0</v>
      </c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 t="s">
        <v>60</v>
      </c>
      <c r="E49" s="42" t="s">
        <v>61</v>
      </c>
      <c r="F49" s="43">
        <v>155</v>
      </c>
      <c r="G49" s="43">
        <v>0</v>
      </c>
      <c r="H49" s="43">
        <v>0</v>
      </c>
      <c r="I49" s="43">
        <v>0</v>
      </c>
      <c r="J49" s="43">
        <v>0</v>
      </c>
      <c r="K49" s="44">
        <v>155</v>
      </c>
      <c r="L49" s="43">
        <v>40.590000000000003</v>
      </c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675</v>
      </c>
      <c r="G51" s="19">
        <f t="shared" ref="G51" si="18">SUM(G44:G50)</f>
        <v>2.94</v>
      </c>
      <c r="H51" s="19">
        <f t="shared" ref="H51" si="19">SUM(H44:H50)</f>
        <v>19.5</v>
      </c>
      <c r="I51" s="19">
        <f t="shared" ref="I51" si="20">SUM(I44:I50)</f>
        <v>36.74</v>
      </c>
      <c r="J51" s="19">
        <f t="shared" ref="J51:L51" si="21">SUM(J44:J50)</f>
        <v>334.27</v>
      </c>
      <c r="K51" s="25"/>
      <c r="L51" s="19">
        <f t="shared" si="21"/>
        <v>199.74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675</v>
      </c>
      <c r="G62" s="32">
        <f t="shared" ref="G62" si="26">G51+G61</f>
        <v>2.94</v>
      </c>
      <c r="H62" s="32">
        <f t="shared" ref="H62" si="27">H51+H61</f>
        <v>19.5</v>
      </c>
      <c r="I62" s="32">
        <f t="shared" ref="I62" si="28">I51+I61</f>
        <v>36.74</v>
      </c>
      <c r="J62" s="32">
        <f t="shared" ref="J62:L62" si="29">J51+J61</f>
        <v>334.27</v>
      </c>
      <c r="K62" s="32"/>
      <c r="L62" s="32">
        <f t="shared" si="29"/>
        <v>199.74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62</v>
      </c>
      <c r="F63" s="40">
        <v>150</v>
      </c>
      <c r="G63" s="40">
        <v>13.31</v>
      </c>
      <c r="H63" s="40">
        <v>47.78</v>
      </c>
      <c r="I63" s="40">
        <v>47.78</v>
      </c>
      <c r="J63" s="40">
        <v>528.03</v>
      </c>
      <c r="K63" s="41">
        <v>271</v>
      </c>
      <c r="L63" s="40">
        <v>49.2</v>
      </c>
    </row>
    <row r="64" spans="1:12" ht="14.4" x14ac:dyDescent="0.3">
      <c r="A64" s="23"/>
      <c r="B64" s="15"/>
      <c r="C64" s="11"/>
      <c r="D64" s="6" t="s">
        <v>29</v>
      </c>
      <c r="E64" s="42" t="s">
        <v>63</v>
      </c>
      <c r="F64" s="43">
        <v>160</v>
      </c>
      <c r="G64" s="43">
        <v>4.09</v>
      </c>
      <c r="H64" s="43">
        <v>8.57</v>
      </c>
      <c r="I64" s="43">
        <v>42.72</v>
      </c>
      <c r="J64" s="43">
        <v>264.43</v>
      </c>
      <c r="K64" s="44" t="s">
        <v>64</v>
      </c>
      <c r="L64" s="43">
        <v>21.2</v>
      </c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 t="s">
        <v>51</v>
      </c>
      <c r="F66" s="43">
        <v>40</v>
      </c>
      <c r="G66" s="43">
        <v>0</v>
      </c>
      <c r="H66" s="43">
        <v>0.35</v>
      </c>
      <c r="I66" s="43">
        <v>16.96</v>
      </c>
      <c r="J66" s="43">
        <v>81.58</v>
      </c>
      <c r="K66" s="44" t="s">
        <v>52</v>
      </c>
      <c r="L66" s="43">
        <v>0</v>
      </c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 t="s">
        <v>65</v>
      </c>
      <c r="E68" s="42" t="s">
        <v>66</v>
      </c>
      <c r="F68" s="43">
        <v>60</v>
      </c>
      <c r="G68" s="43">
        <v>13.37</v>
      </c>
      <c r="H68" s="43">
        <v>9.61</v>
      </c>
      <c r="I68" s="43">
        <v>9.01</v>
      </c>
      <c r="J68" s="43">
        <v>130.22</v>
      </c>
      <c r="K68" s="44">
        <v>333</v>
      </c>
      <c r="L68" s="43">
        <v>13.37</v>
      </c>
    </row>
    <row r="69" spans="1:12" ht="14.4" x14ac:dyDescent="0.3">
      <c r="A69" s="23"/>
      <c r="B69" s="15"/>
      <c r="C69" s="11"/>
      <c r="D69" s="6" t="s">
        <v>60</v>
      </c>
      <c r="E69" s="42" t="s">
        <v>68</v>
      </c>
      <c r="F69" s="43">
        <v>30</v>
      </c>
      <c r="G69" s="43">
        <v>2.95</v>
      </c>
      <c r="H69" s="43">
        <v>2.35</v>
      </c>
      <c r="I69" s="43">
        <v>37.5</v>
      </c>
      <c r="J69" s="43">
        <v>183</v>
      </c>
      <c r="K69" s="44"/>
      <c r="L69" s="43">
        <v>15</v>
      </c>
    </row>
    <row r="70" spans="1:12" ht="14.4" x14ac:dyDescent="0.3">
      <c r="A70" s="23"/>
      <c r="B70" s="15"/>
      <c r="C70" s="11"/>
      <c r="D70" s="6" t="s">
        <v>30</v>
      </c>
      <c r="E70" s="42" t="s">
        <v>67</v>
      </c>
      <c r="F70" s="43">
        <v>200</v>
      </c>
      <c r="G70" s="43">
        <v>0.97</v>
      </c>
      <c r="H70" s="43">
        <v>0.19</v>
      </c>
      <c r="I70" s="43">
        <v>19.59</v>
      </c>
      <c r="J70" s="43">
        <v>83.42</v>
      </c>
      <c r="K70" s="44">
        <v>442</v>
      </c>
      <c r="L70" s="43">
        <v>30</v>
      </c>
    </row>
    <row r="71" spans="1:12" ht="14.4" x14ac:dyDescent="0.3">
      <c r="A71" s="24"/>
      <c r="B71" s="17"/>
      <c r="C71" s="8"/>
      <c r="D71" s="18" t="s">
        <v>33</v>
      </c>
      <c r="E71" s="9"/>
      <c r="F71" s="19">
        <f>SUM(F63:F70)</f>
        <v>640</v>
      </c>
      <c r="G71" s="19">
        <f t="shared" ref="G71" si="30">SUM(G63:G70)</f>
        <v>34.69</v>
      </c>
      <c r="H71" s="19">
        <f t="shared" ref="H71" si="31">SUM(H63:H70)</f>
        <v>68.849999999999994</v>
      </c>
      <c r="I71" s="19">
        <f t="shared" ref="I71" si="32">SUM(I63:I70)</f>
        <v>173.56000000000003</v>
      </c>
      <c r="J71" s="19">
        <f t="shared" ref="J71:L71" si="33">SUM(J63:J70)</f>
        <v>1270.6800000000003</v>
      </c>
      <c r="K71" s="25"/>
      <c r="L71" s="19">
        <f t="shared" si="33"/>
        <v>128.77000000000001</v>
      </c>
    </row>
    <row r="72" spans="1:12" ht="14.4" x14ac:dyDescent="0.3">
      <c r="A72" s="26">
        <f>A63</f>
        <v>1</v>
      </c>
      <c r="B72" s="13">
        <f>B63</f>
        <v>4</v>
      </c>
      <c r="C72" s="10" t="s">
        <v>25</v>
      </c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7" t="s">
        <v>32</v>
      </c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4.4" x14ac:dyDescent="0.3">
      <c r="A81" s="24"/>
      <c r="B81" s="17"/>
      <c r="C81" s="8"/>
      <c r="D81" s="18" t="s">
        <v>33</v>
      </c>
      <c r="E81" s="9"/>
      <c r="F81" s="19">
        <f>SUM(F72:F80)</f>
        <v>0</v>
      </c>
      <c r="G81" s="19">
        <f t="shared" ref="G81" si="34">SUM(G72:G80)</f>
        <v>0</v>
      </c>
      <c r="H81" s="19">
        <f t="shared" ref="H81" si="35">SUM(H72:H80)</f>
        <v>0</v>
      </c>
      <c r="I81" s="19">
        <f t="shared" ref="I81" si="36">SUM(I72:I80)</f>
        <v>0</v>
      </c>
      <c r="J81" s="19">
        <f t="shared" ref="J81:L81" si="37">SUM(J72:J80)</f>
        <v>0</v>
      </c>
      <c r="K81" s="25"/>
      <c r="L81" s="19">
        <f t="shared" si="37"/>
        <v>0</v>
      </c>
    </row>
    <row r="82" spans="1:12" ht="15.75" customHeight="1" thickBot="1" x14ac:dyDescent="0.3">
      <c r="A82" s="29">
        <f>A63</f>
        <v>1</v>
      </c>
      <c r="B82" s="30">
        <f>B63</f>
        <v>4</v>
      </c>
      <c r="C82" s="54" t="s">
        <v>4</v>
      </c>
      <c r="D82" s="55"/>
      <c r="E82" s="31"/>
      <c r="F82" s="32">
        <f>F71+F81</f>
        <v>640</v>
      </c>
      <c r="G82" s="32">
        <f t="shared" ref="G82" si="38">G71+G81</f>
        <v>34.69</v>
      </c>
      <c r="H82" s="32">
        <f t="shared" ref="H82" si="39">H71+H81</f>
        <v>68.849999999999994</v>
      </c>
      <c r="I82" s="32">
        <f t="shared" ref="I82" si="40">I71+I81</f>
        <v>173.56000000000003</v>
      </c>
      <c r="J82" s="32">
        <f t="shared" ref="J82:L82" si="41">J71+J81</f>
        <v>1270.6800000000003</v>
      </c>
      <c r="K82" s="32"/>
      <c r="L82" s="32">
        <f t="shared" si="41"/>
        <v>128.77000000000001</v>
      </c>
    </row>
    <row r="83" spans="1:12" ht="14.4" x14ac:dyDescent="0.3">
      <c r="A83" s="20">
        <v>1</v>
      </c>
      <c r="B83" s="21">
        <v>5</v>
      </c>
      <c r="C83" s="22" t="s">
        <v>20</v>
      </c>
      <c r="D83" s="5" t="s">
        <v>21</v>
      </c>
      <c r="E83" s="39" t="s">
        <v>69</v>
      </c>
      <c r="F83" s="40">
        <v>155</v>
      </c>
      <c r="G83" s="40">
        <v>10.42</v>
      </c>
      <c r="H83" s="40">
        <v>13.81</v>
      </c>
      <c r="I83" s="40">
        <v>41.11</v>
      </c>
      <c r="J83" s="40">
        <v>331.6</v>
      </c>
      <c r="K83" s="41">
        <v>210</v>
      </c>
      <c r="L83" s="40">
        <v>26.08</v>
      </c>
    </row>
    <row r="84" spans="1:12" ht="14.4" x14ac:dyDescent="0.3">
      <c r="A84" s="23"/>
      <c r="B84" s="15"/>
      <c r="C84" s="11"/>
      <c r="D84" s="6"/>
      <c r="E84" s="42" t="s">
        <v>70</v>
      </c>
      <c r="F84" s="43">
        <v>40</v>
      </c>
      <c r="G84" s="43">
        <v>4.96</v>
      </c>
      <c r="H84" s="43">
        <v>4.49</v>
      </c>
      <c r="I84" s="43">
        <v>0.27</v>
      </c>
      <c r="J84" s="43">
        <v>61.29</v>
      </c>
      <c r="K84" s="44">
        <v>209</v>
      </c>
      <c r="L84" s="43">
        <v>8.69</v>
      </c>
    </row>
    <row r="85" spans="1:12" ht="14.4" x14ac:dyDescent="0.3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23</v>
      </c>
      <c r="E86" s="42" t="s">
        <v>51</v>
      </c>
      <c r="F86" s="43">
        <v>40</v>
      </c>
      <c r="G86" s="43">
        <v>2.65</v>
      </c>
      <c r="H86" s="43">
        <v>0.35</v>
      </c>
      <c r="I86" s="43">
        <v>16.96</v>
      </c>
      <c r="J86" s="43">
        <v>81.58</v>
      </c>
      <c r="K86" s="44" t="s">
        <v>52</v>
      </c>
      <c r="L86" s="43">
        <v>0</v>
      </c>
    </row>
    <row r="87" spans="1:12" ht="14.4" x14ac:dyDescent="0.3">
      <c r="A87" s="23"/>
      <c r="B87" s="15"/>
      <c r="C87" s="11"/>
      <c r="D87" s="7" t="s">
        <v>24</v>
      </c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 t="s">
        <v>30</v>
      </c>
      <c r="E88" s="42" t="s">
        <v>67</v>
      </c>
      <c r="F88" s="43">
        <v>200</v>
      </c>
      <c r="G88" s="43">
        <v>0.97</v>
      </c>
      <c r="H88" s="43">
        <v>0.19</v>
      </c>
      <c r="I88" s="43">
        <v>19.59</v>
      </c>
      <c r="J88" s="43">
        <v>83.42</v>
      </c>
      <c r="K88" s="44">
        <v>442</v>
      </c>
      <c r="L88" s="43">
        <v>200</v>
      </c>
    </row>
    <row r="89" spans="1:12" ht="14.4" x14ac:dyDescent="0.3">
      <c r="A89" s="23"/>
      <c r="B89" s="15"/>
      <c r="C89" s="11"/>
      <c r="D89" s="6"/>
      <c r="E89" s="42"/>
      <c r="F89" s="43"/>
      <c r="G89" s="43"/>
      <c r="H89" s="43"/>
      <c r="I89" s="43"/>
      <c r="J89" s="43"/>
      <c r="K89" s="44"/>
      <c r="L89" s="43"/>
    </row>
    <row r="90" spans="1:12" ht="14.4" x14ac:dyDescent="0.3">
      <c r="A90" s="24"/>
      <c r="B90" s="17"/>
      <c r="C90" s="8"/>
      <c r="D90" s="18" t="s">
        <v>33</v>
      </c>
      <c r="E90" s="9"/>
      <c r="F90" s="19">
        <f>SUM(F83:F89)</f>
        <v>435</v>
      </c>
      <c r="G90" s="19">
        <f t="shared" ref="G90" si="42">SUM(G83:G89)</f>
        <v>18.999999999999996</v>
      </c>
      <c r="H90" s="19">
        <f t="shared" ref="H90" si="43">SUM(H83:H89)</f>
        <v>18.840000000000003</v>
      </c>
      <c r="I90" s="19">
        <f t="shared" ref="I90" si="44">SUM(I83:I89)</f>
        <v>77.930000000000007</v>
      </c>
      <c r="J90" s="19">
        <f t="shared" ref="J90:L90" si="45">SUM(J83:J89)</f>
        <v>557.89</v>
      </c>
      <c r="K90" s="25"/>
      <c r="L90" s="19">
        <f t="shared" si="45"/>
        <v>234.76999999999998</v>
      </c>
    </row>
    <row r="91" spans="1:12" ht="14.4" x14ac:dyDescent="0.3">
      <c r="A91" s="26">
        <f>A83</f>
        <v>1</v>
      </c>
      <c r="B91" s="13">
        <f>B83</f>
        <v>5</v>
      </c>
      <c r="C91" s="10" t="s">
        <v>25</v>
      </c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7" t="s">
        <v>32</v>
      </c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4.4" x14ac:dyDescent="0.3">
      <c r="A100" s="24"/>
      <c r="B100" s="17"/>
      <c r="C100" s="8"/>
      <c r="D100" s="18" t="s">
        <v>33</v>
      </c>
      <c r="E100" s="9"/>
      <c r="F100" s="19">
        <f>SUM(F91:F99)</f>
        <v>0</v>
      </c>
      <c r="G100" s="19">
        <f t="shared" ref="G100" si="46">SUM(G91:G99)</f>
        <v>0</v>
      </c>
      <c r="H100" s="19">
        <f t="shared" ref="H100" si="47">SUM(H91:H99)</f>
        <v>0</v>
      </c>
      <c r="I100" s="19">
        <f t="shared" ref="I100" si="48">SUM(I91:I99)</f>
        <v>0</v>
      </c>
      <c r="J100" s="19">
        <f t="shared" ref="J100:L100" si="49">SUM(J91:J99)</f>
        <v>0</v>
      </c>
      <c r="K100" s="25"/>
      <c r="L100" s="19">
        <f t="shared" si="49"/>
        <v>0</v>
      </c>
    </row>
    <row r="101" spans="1:12" ht="15.75" customHeight="1" thickBot="1" x14ac:dyDescent="0.3">
      <c r="A101" s="29">
        <f>A83</f>
        <v>1</v>
      </c>
      <c r="B101" s="30">
        <f>B83</f>
        <v>5</v>
      </c>
      <c r="C101" s="54" t="s">
        <v>4</v>
      </c>
      <c r="D101" s="55"/>
      <c r="E101" s="31"/>
      <c r="F101" s="32">
        <f>F90+F100</f>
        <v>435</v>
      </c>
      <c r="G101" s="32">
        <f t="shared" ref="G101" si="50">G90+G100</f>
        <v>18.999999999999996</v>
      </c>
      <c r="H101" s="32">
        <f t="shared" ref="H101" si="51">H90+H100</f>
        <v>18.840000000000003</v>
      </c>
      <c r="I101" s="32">
        <f t="shared" ref="I101" si="52">I90+I100</f>
        <v>77.930000000000007</v>
      </c>
      <c r="J101" s="32">
        <f t="shared" ref="J101:L101" si="53">J90+J100</f>
        <v>557.89</v>
      </c>
      <c r="K101" s="32"/>
      <c r="L101" s="32">
        <f t="shared" si="53"/>
        <v>234.76999999999998</v>
      </c>
    </row>
    <row r="102" spans="1:12" ht="14.4" x14ac:dyDescent="0.3">
      <c r="A102" s="20">
        <v>2</v>
      </c>
      <c r="B102" s="21">
        <v>1</v>
      </c>
      <c r="C102" s="22" t="s">
        <v>20</v>
      </c>
      <c r="D102" s="5" t="s">
        <v>21</v>
      </c>
      <c r="E102" s="39" t="s">
        <v>71</v>
      </c>
      <c r="F102" s="40">
        <v>225</v>
      </c>
      <c r="G102" s="40">
        <v>4.88</v>
      </c>
      <c r="H102" s="40">
        <v>10.72</v>
      </c>
      <c r="I102" s="40">
        <v>35.74</v>
      </c>
      <c r="J102" s="40">
        <v>259.57</v>
      </c>
      <c r="K102" s="41">
        <v>189</v>
      </c>
      <c r="L102" s="40">
        <v>35.33</v>
      </c>
    </row>
    <row r="103" spans="1:12" ht="14.4" x14ac:dyDescent="0.3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26.4" x14ac:dyDescent="0.3">
      <c r="A104" s="23"/>
      <c r="B104" s="15"/>
      <c r="C104" s="11"/>
      <c r="D104" s="7" t="s">
        <v>22</v>
      </c>
      <c r="E104" s="42" t="s">
        <v>74</v>
      </c>
      <c r="F104" s="43">
        <v>200</v>
      </c>
      <c r="G104" s="43">
        <v>0</v>
      </c>
      <c r="H104" s="43">
        <v>0</v>
      </c>
      <c r="I104" s="43">
        <v>0</v>
      </c>
      <c r="J104" s="43">
        <v>0</v>
      </c>
      <c r="K104" s="44">
        <v>200</v>
      </c>
      <c r="L104" s="43">
        <v>18</v>
      </c>
    </row>
    <row r="105" spans="1:12" ht="14.4" x14ac:dyDescent="0.3">
      <c r="A105" s="23"/>
      <c r="B105" s="15"/>
      <c r="C105" s="11"/>
      <c r="D105" s="7" t="s">
        <v>23</v>
      </c>
      <c r="E105" s="42" t="s">
        <v>75</v>
      </c>
      <c r="F105" s="43">
        <v>50</v>
      </c>
      <c r="G105" s="43">
        <v>8.6300000000000008</v>
      </c>
      <c r="H105" s="43">
        <v>17.16</v>
      </c>
      <c r="I105" s="43">
        <v>15.5</v>
      </c>
      <c r="J105" s="43">
        <v>252.66</v>
      </c>
      <c r="K105" s="44">
        <v>3</v>
      </c>
      <c r="L105" s="43">
        <v>30.6</v>
      </c>
    </row>
    <row r="106" spans="1:12" ht="14.4" x14ac:dyDescent="0.3">
      <c r="A106" s="23"/>
      <c r="B106" s="15"/>
      <c r="C106" s="11"/>
      <c r="D106" s="7" t="s">
        <v>24</v>
      </c>
      <c r="E106" s="42" t="s">
        <v>72</v>
      </c>
      <c r="F106" s="43">
        <v>150</v>
      </c>
      <c r="G106" s="43">
        <v>0.6</v>
      </c>
      <c r="H106" s="43">
        <v>0.45</v>
      </c>
      <c r="I106" s="43">
        <v>15.45</v>
      </c>
      <c r="J106" s="43">
        <v>70.5</v>
      </c>
      <c r="K106" s="44" t="s">
        <v>73</v>
      </c>
      <c r="L106" s="43">
        <v>38.25</v>
      </c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3"/>
      <c r="B108" s="15"/>
      <c r="C108" s="11"/>
      <c r="D108" s="6"/>
      <c r="E108" s="42"/>
      <c r="F108" s="43"/>
      <c r="G108" s="43"/>
      <c r="H108" s="43"/>
      <c r="I108" s="43"/>
      <c r="J108" s="43"/>
      <c r="K108" s="44"/>
      <c r="L108" s="43"/>
    </row>
    <row r="109" spans="1:12" ht="14.4" x14ac:dyDescent="0.3">
      <c r="A109" s="24"/>
      <c r="B109" s="17"/>
      <c r="C109" s="8"/>
      <c r="D109" s="18" t="s">
        <v>33</v>
      </c>
      <c r="E109" s="9"/>
      <c r="F109" s="19">
        <f>SUM(F102:F108)</f>
        <v>625</v>
      </c>
      <c r="G109" s="19">
        <f t="shared" ref="G109:J109" si="54">SUM(G102:G108)</f>
        <v>14.110000000000001</v>
      </c>
      <c r="H109" s="19">
        <f t="shared" si="54"/>
        <v>28.330000000000002</v>
      </c>
      <c r="I109" s="19">
        <f t="shared" si="54"/>
        <v>66.69</v>
      </c>
      <c r="J109" s="19">
        <f t="shared" si="54"/>
        <v>582.73</v>
      </c>
      <c r="K109" s="25"/>
      <c r="L109" s="19">
        <f t="shared" ref="L109" si="55">SUM(L102:L108)</f>
        <v>122.18</v>
      </c>
    </row>
    <row r="110" spans="1:12" ht="14.4" x14ac:dyDescent="0.3">
      <c r="A110" s="26">
        <f>A102</f>
        <v>2</v>
      </c>
      <c r="B110" s="13">
        <f>B102</f>
        <v>1</v>
      </c>
      <c r="C110" s="10" t="s">
        <v>25</v>
      </c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7" t="s">
        <v>32</v>
      </c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4.4" x14ac:dyDescent="0.3">
      <c r="A119" s="24"/>
      <c r="B119" s="17"/>
      <c r="C119" s="8"/>
      <c r="D119" s="18" t="s">
        <v>33</v>
      </c>
      <c r="E119" s="9"/>
      <c r="F119" s="19">
        <f>SUM(F110:F118)</f>
        <v>0</v>
      </c>
      <c r="G119" s="19">
        <f t="shared" ref="G119:J119" si="56">SUM(G110:G118)</f>
        <v>0</v>
      </c>
      <c r="H119" s="19">
        <f t="shared" si="56"/>
        <v>0</v>
      </c>
      <c r="I119" s="19">
        <f t="shared" si="56"/>
        <v>0</v>
      </c>
      <c r="J119" s="19">
        <f t="shared" si="56"/>
        <v>0</v>
      </c>
      <c r="K119" s="25"/>
      <c r="L119" s="19">
        <f t="shared" ref="L119" si="57">SUM(L110:L118)</f>
        <v>0</v>
      </c>
    </row>
    <row r="120" spans="1:12" ht="15" thickBot="1" x14ac:dyDescent="0.3">
      <c r="A120" s="29">
        <f>A102</f>
        <v>2</v>
      </c>
      <c r="B120" s="30">
        <f>B102</f>
        <v>1</v>
      </c>
      <c r="C120" s="54" t="s">
        <v>4</v>
      </c>
      <c r="D120" s="55"/>
      <c r="E120" s="31"/>
      <c r="F120" s="32">
        <f>F109+F119</f>
        <v>625</v>
      </c>
      <c r="G120" s="32">
        <f t="shared" ref="G120" si="58">G109+G119</f>
        <v>14.110000000000001</v>
      </c>
      <c r="H120" s="32">
        <f t="shared" ref="H120" si="59">H109+H119</f>
        <v>28.330000000000002</v>
      </c>
      <c r="I120" s="32">
        <f t="shared" ref="I120" si="60">I109+I119</f>
        <v>66.69</v>
      </c>
      <c r="J120" s="32">
        <f t="shared" ref="J120:L120" si="61">J109+J119</f>
        <v>582.73</v>
      </c>
      <c r="K120" s="32"/>
      <c r="L120" s="32">
        <f t="shared" si="61"/>
        <v>122.18</v>
      </c>
    </row>
    <row r="121" spans="1:12" ht="14.4" x14ac:dyDescent="0.3">
      <c r="A121" s="14">
        <v>2</v>
      </c>
      <c r="B121" s="15">
        <v>2</v>
      </c>
      <c r="C121" s="22" t="s">
        <v>20</v>
      </c>
      <c r="D121" s="5" t="s">
        <v>21</v>
      </c>
      <c r="E121" s="39" t="s">
        <v>76</v>
      </c>
      <c r="F121" s="40">
        <v>105</v>
      </c>
      <c r="G121" s="40">
        <v>9.94</v>
      </c>
      <c r="H121" s="40">
        <v>23.82</v>
      </c>
      <c r="I121" s="40">
        <v>8.2100000000000009</v>
      </c>
      <c r="J121" s="40">
        <v>287.02999999999997</v>
      </c>
      <c r="K121" s="41">
        <v>252</v>
      </c>
      <c r="L121" s="40">
        <v>54.45</v>
      </c>
    </row>
    <row r="122" spans="1:12" ht="14.4" x14ac:dyDescent="0.3">
      <c r="A122" s="14"/>
      <c r="B122" s="15"/>
      <c r="C122" s="11"/>
      <c r="D122" s="6" t="s">
        <v>29</v>
      </c>
      <c r="E122" s="42" t="s">
        <v>58</v>
      </c>
      <c r="F122" s="43">
        <v>155</v>
      </c>
      <c r="G122" s="43">
        <v>2.8</v>
      </c>
      <c r="H122" s="43">
        <v>8.73</v>
      </c>
      <c r="I122" s="43">
        <v>20.71</v>
      </c>
      <c r="J122" s="43">
        <v>173.03</v>
      </c>
      <c r="K122" s="44">
        <v>312</v>
      </c>
      <c r="L122" s="43">
        <v>23.6</v>
      </c>
    </row>
    <row r="123" spans="1:12" ht="14.4" x14ac:dyDescent="0.3">
      <c r="A123" s="14"/>
      <c r="B123" s="15"/>
      <c r="C123" s="11"/>
      <c r="D123" s="7" t="s">
        <v>22</v>
      </c>
      <c r="E123" s="42" t="s">
        <v>59</v>
      </c>
      <c r="F123" s="43">
        <v>200</v>
      </c>
      <c r="G123" s="43">
        <v>0</v>
      </c>
      <c r="H123" s="43">
        <v>0</v>
      </c>
      <c r="I123" s="43">
        <v>19.36</v>
      </c>
      <c r="J123" s="43">
        <v>77.41</v>
      </c>
      <c r="K123" s="44">
        <v>349</v>
      </c>
      <c r="L123" s="43">
        <v>7.5</v>
      </c>
    </row>
    <row r="124" spans="1:12" ht="14.4" x14ac:dyDescent="0.3">
      <c r="A124" s="14"/>
      <c r="B124" s="15"/>
      <c r="C124" s="11"/>
      <c r="D124" s="7" t="s">
        <v>23</v>
      </c>
      <c r="E124" s="42" t="s">
        <v>51</v>
      </c>
      <c r="F124" s="43">
        <v>40</v>
      </c>
      <c r="G124" s="43">
        <v>2.65</v>
      </c>
      <c r="H124" s="43">
        <v>0.35</v>
      </c>
      <c r="I124" s="43">
        <v>0.35</v>
      </c>
      <c r="J124" s="43">
        <v>81.58</v>
      </c>
      <c r="K124" s="44" t="s">
        <v>52</v>
      </c>
      <c r="L124" s="43">
        <v>0</v>
      </c>
    </row>
    <row r="125" spans="1:12" ht="14.4" x14ac:dyDescent="0.3">
      <c r="A125" s="14"/>
      <c r="B125" s="15"/>
      <c r="C125" s="11"/>
      <c r="D125" s="7" t="s">
        <v>24</v>
      </c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 t="s">
        <v>65</v>
      </c>
      <c r="E126" s="42" t="s">
        <v>66</v>
      </c>
      <c r="F126" s="43">
        <v>60</v>
      </c>
      <c r="G126" s="43">
        <v>1.81</v>
      </c>
      <c r="H126" s="43">
        <v>9.61</v>
      </c>
      <c r="I126" s="43">
        <v>9.01</v>
      </c>
      <c r="J126" s="43">
        <v>130.22</v>
      </c>
      <c r="K126" s="44">
        <v>333</v>
      </c>
      <c r="L126" s="43">
        <v>13.35</v>
      </c>
    </row>
    <row r="127" spans="1:12" ht="14.4" x14ac:dyDescent="0.3">
      <c r="A127" s="14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4.4" x14ac:dyDescent="0.3">
      <c r="A128" s="16"/>
      <c r="B128" s="17"/>
      <c r="C128" s="8"/>
      <c r="D128" s="18" t="s">
        <v>33</v>
      </c>
      <c r="E128" s="9"/>
      <c r="F128" s="19">
        <f>SUM(F121:F127)</f>
        <v>560</v>
      </c>
      <c r="G128" s="19">
        <f t="shared" ref="G128:J128" si="62">SUM(G121:G127)</f>
        <v>17.2</v>
      </c>
      <c r="H128" s="19">
        <f t="shared" si="62"/>
        <v>42.51</v>
      </c>
      <c r="I128" s="19">
        <f t="shared" si="62"/>
        <v>57.64</v>
      </c>
      <c r="J128" s="19">
        <f t="shared" si="62"/>
        <v>749.27</v>
      </c>
      <c r="K128" s="25"/>
      <c r="L128" s="19">
        <f t="shared" ref="L128" si="63">SUM(L121:L127)</f>
        <v>98.9</v>
      </c>
    </row>
    <row r="129" spans="1:12" ht="14.4" x14ac:dyDescent="0.3">
      <c r="A129" s="13">
        <f>A121</f>
        <v>2</v>
      </c>
      <c r="B129" s="13">
        <f>B121</f>
        <v>2</v>
      </c>
      <c r="C129" s="10" t="s">
        <v>25</v>
      </c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7" t="s">
        <v>32</v>
      </c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4.4" x14ac:dyDescent="0.3">
      <c r="A138" s="16"/>
      <c r="B138" s="17"/>
      <c r="C138" s="8"/>
      <c r="D138" s="18" t="s">
        <v>33</v>
      </c>
      <c r="E138" s="9"/>
      <c r="F138" s="19">
        <f>SUM(F129:F137)</f>
        <v>0</v>
      </c>
      <c r="G138" s="19">
        <f t="shared" ref="G138:J138" si="64">SUM(G129:G137)</f>
        <v>0</v>
      </c>
      <c r="H138" s="19">
        <f t="shared" si="64"/>
        <v>0</v>
      </c>
      <c r="I138" s="19">
        <f t="shared" si="64"/>
        <v>0</v>
      </c>
      <c r="J138" s="19">
        <f t="shared" si="64"/>
        <v>0</v>
      </c>
      <c r="K138" s="25"/>
      <c r="L138" s="19">
        <f t="shared" ref="L138" si="65">SUM(L129:L137)</f>
        <v>0</v>
      </c>
    </row>
    <row r="139" spans="1:12" ht="15" thickBot="1" x14ac:dyDescent="0.3">
      <c r="A139" s="33">
        <f>A121</f>
        <v>2</v>
      </c>
      <c r="B139" s="33">
        <f>B121</f>
        <v>2</v>
      </c>
      <c r="C139" s="54" t="s">
        <v>4</v>
      </c>
      <c r="D139" s="55"/>
      <c r="E139" s="31"/>
      <c r="F139" s="32">
        <f>F128+F138</f>
        <v>560</v>
      </c>
      <c r="G139" s="32">
        <f t="shared" ref="G139" si="66">G128+G138</f>
        <v>17.2</v>
      </c>
      <c r="H139" s="32">
        <f t="shared" ref="H139" si="67">H128+H138</f>
        <v>42.51</v>
      </c>
      <c r="I139" s="32">
        <f t="shared" ref="I139" si="68">I128+I138</f>
        <v>57.64</v>
      </c>
      <c r="J139" s="32">
        <f t="shared" ref="J139:L139" si="69">J128+J138</f>
        <v>749.27</v>
      </c>
      <c r="K139" s="32"/>
      <c r="L139" s="32">
        <f t="shared" si="69"/>
        <v>98.9</v>
      </c>
    </row>
    <row r="140" spans="1:12" ht="14.4" x14ac:dyDescent="0.3">
      <c r="A140" s="20">
        <v>2</v>
      </c>
      <c r="B140" s="21">
        <v>3</v>
      </c>
      <c r="C140" s="22" t="s">
        <v>20</v>
      </c>
      <c r="D140" s="5" t="s">
        <v>21</v>
      </c>
      <c r="E140" s="39" t="s">
        <v>80</v>
      </c>
      <c r="F140" s="40">
        <v>135</v>
      </c>
      <c r="G140" s="40">
        <v>14.48</v>
      </c>
      <c r="H140" s="40">
        <v>21.04</v>
      </c>
      <c r="I140" s="40">
        <v>8.4499999999999993</v>
      </c>
      <c r="J140" s="40">
        <v>281.13</v>
      </c>
      <c r="K140" s="41">
        <v>135</v>
      </c>
      <c r="L140" s="40">
        <v>51.44</v>
      </c>
    </row>
    <row r="141" spans="1:12" ht="14.4" x14ac:dyDescent="0.3">
      <c r="A141" s="23"/>
      <c r="B141" s="15"/>
      <c r="C141" s="11"/>
      <c r="D141" s="6" t="s">
        <v>29</v>
      </c>
      <c r="E141" s="42" t="s">
        <v>81</v>
      </c>
      <c r="F141" s="43">
        <v>150</v>
      </c>
      <c r="G141" s="43">
        <v>0</v>
      </c>
      <c r="H141" s="43">
        <v>0</v>
      </c>
      <c r="I141" s="43">
        <v>0</v>
      </c>
      <c r="J141" s="43">
        <v>0</v>
      </c>
      <c r="K141" s="44">
        <v>323</v>
      </c>
      <c r="L141" s="43">
        <v>22.04</v>
      </c>
    </row>
    <row r="142" spans="1:12" ht="14.4" x14ac:dyDescent="0.3">
      <c r="A142" s="23"/>
      <c r="B142" s="15"/>
      <c r="C142" s="11"/>
      <c r="D142" s="7" t="s">
        <v>22</v>
      </c>
      <c r="E142" s="42" t="s">
        <v>77</v>
      </c>
      <c r="F142" s="43">
        <v>200</v>
      </c>
      <c r="G142" s="43">
        <v>0.23</v>
      </c>
      <c r="H142" s="43">
        <v>0.23</v>
      </c>
      <c r="I142" s="43">
        <v>25.06</v>
      </c>
      <c r="J142" s="43">
        <v>104.76</v>
      </c>
      <c r="K142" s="44" t="s">
        <v>78</v>
      </c>
      <c r="L142" s="43">
        <v>16.8</v>
      </c>
    </row>
    <row r="143" spans="1:12" ht="15.75" customHeight="1" x14ac:dyDescent="0.3">
      <c r="A143" s="23"/>
      <c r="B143" s="15"/>
      <c r="C143" s="11"/>
      <c r="D143" s="7" t="s">
        <v>23</v>
      </c>
      <c r="E143" s="42" t="s">
        <v>82</v>
      </c>
      <c r="F143" s="43">
        <v>40</v>
      </c>
      <c r="G143" s="43">
        <v>2.96</v>
      </c>
      <c r="H143" s="43">
        <v>0.24</v>
      </c>
      <c r="I143" s="43">
        <v>19.47</v>
      </c>
      <c r="J143" s="43">
        <v>91.89</v>
      </c>
      <c r="K143" s="44" t="s">
        <v>52</v>
      </c>
      <c r="L143" s="43">
        <v>4</v>
      </c>
    </row>
    <row r="144" spans="1:12" ht="14.4" x14ac:dyDescent="0.3">
      <c r="A144" s="23"/>
      <c r="B144" s="15"/>
      <c r="C144" s="11"/>
      <c r="D144" s="7" t="s">
        <v>24</v>
      </c>
      <c r="E144" s="42" t="s">
        <v>83</v>
      </c>
      <c r="F144" s="43">
        <v>100</v>
      </c>
      <c r="G144" s="43">
        <v>0.9</v>
      </c>
      <c r="H144" s="43">
        <v>0.2</v>
      </c>
      <c r="I144" s="43">
        <v>8.1</v>
      </c>
      <c r="J144" s="43">
        <v>49</v>
      </c>
      <c r="K144" s="44" t="s">
        <v>84</v>
      </c>
      <c r="L144" s="43">
        <v>35.25</v>
      </c>
    </row>
    <row r="145" spans="1:12" ht="14.4" x14ac:dyDescent="0.3">
      <c r="A145" s="23"/>
      <c r="B145" s="15"/>
      <c r="C145" s="11"/>
      <c r="D145" s="6" t="s">
        <v>65</v>
      </c>
      <c r="E145" s="42" t="s">
        <v>79</v>
      </c>
      <c r="F145" s="43">
        <v>55</v>
      </c>
      <c r="G145" s="43">
        <v>0</v>
      </c>
      <c r="H145" s="43">
        <v>0</v>
      </c>
      <c r="I145" s="43">
        <v>0</v>
      </c>
      <c r="J145" s="43">
        <v>0</v>
      </c>
      <c r="K145" s="44">
        <v>371</v>
      </c>
      <c r="L145" s="43">
        <v>4.4000000000000004</v>
      </c>
    </row>
    <row r="146" spans="1:12" ht="14.4" x14ac:dyDescent="0.3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4.4" x14ac:dyDescent="0.3">
      <c r="A147" s="24"/>
      <c r="B147" s="17"/>
      <c r="C147" s="8"/>
      <c r="D147" s="18" t="s">
        <v>33</v>
      </c>
      <c r="E147" s="9"/>
      <c r="F147" s="19">
        <f>SUM(F140:F146)</f>
        <v>680</v>
      </c>
      <c r="G147" s="19">
        <f t="shared" ref="G147:J147" si="70">SUM(G140:G146)</f>
        <v>18.57</v>
      </c>
      <c r="H147" s="19">
        <f t="shared" si="70"/>
        <v>21.709999999999997</v>
      </c>
      <c r="I147" s="19">
        <f t="shared" si="70"/>
        <v>61.08</v>
      </c>
      <c r="J147" s="19">
        <f t="shared" si="70"/>
        <v>526.78</v>
      </c>
      <c r="K147" s="25"/>
      <c r="L147" s="19">
        <f t="shared" ref="L147" si="71">SUM(L140:L146)</f>
        <v>133.92999999999998</v>
      </c>
    </row>
    <row r="148" spans="1:12" ht="14.4" x14ac:dyDescent="0.3">
      <c r="A148" s="26">
        <f>A140</f>
        <v>2</v>
      </c>
      <c r="B148" s="13">
        <f>B140</f>
        <v>3</v>
      </c>
      <c r="C148" s="10" t="s">
        <v>25</v>
      </c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7" t="s">
        <v>32</v>
      </c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4.4" x14ac:dyDescent="0.3">
      <c r="A157" s="24"/>
      <c r="B157" s="17"/>
      <c r="C157" s="8"/>
      <c r="D157" s="18" t="s">
        <v>33</v>
      </c>
      <c r="E157" s="9"/>
      <c r="F157" s="19">
        <f>SUM(F148:F156)</f>
        <v>0</v>
      </c>
      <c r="G157" s="19">
        <f t="shared" ref="G157:J157" si="72">SUM(G148:G156)</f>
        <v>0</v>
      </c>
      <c r="H157" s="19">
        <f t="shared" si="72"/>
        <v>0</v>
      </c>
      <c r="I157" s="19">
        <f t="shared" si="72"/>
        <v>0</v>
      </c>
      <c r="J157" s="19">
        <f t="shared" si="72"/>
        <v>0</v>
      </c>
      <c r="K157" s="25"/>
      <c r="L157" s="19">
        <f t="shared" ref="L157" si="73">SUM(L148:L156)</f>
        <v>0</v>
      </c>
    </row>
    <row r="158" spans="1:12" ht="15" thickBot="1" x14ac:dyDescent="0.3">
      <c r="A158" s="29">
        <f>A140</f>
        <v>2</v>
      </c>
      <c r="B158" s="30">
        <f>B140</f>
        <v>3</v>
      </c>
      <c r="C158" s="54" t="s">
        <v>4</v>
      </c>
      <c r="D158" s="55"/>
      <c r="E158" s="31"/>
      <c r="F158" s="32">
        <f>F147+F157</f>
        <v>680</v>
      </c>
      <c r="G158" s="32">
        <f t="shared" ref="G158" si="74">G147+G157</f>
        <v>18.57</v>
      </c>
      <c r="H158" s="32">
        <f t="shared" ref="H158" si="75">H147+H157</f>
        <v>21.709999999999997</v>
      </c>
      <c r="I158" s="32">
        <f t="shared" ref="I158" si="76">I147+I157</f>
        <v>61.08</v>
      </c>
      <c r="J158" s="32">
        <f t="shared" ref="J158:L158" si="77">J147+J157</f>
        <v>526.78</v>
      </c>
      <c r="K158" s="32"/>
      <c r="L158" s="32">
        <f t="shared" si="77"/>
        <v>133.92999999999998</v>
      </c>
    </row>
    <row r="159" spans="1:12" ht="14.4" x14ac:dyDescent="0.3">
      <c r="A159" s="20">
        <v>2</v>
      </c>
      <c r="B159" s="21">
        <v>4</v>
      </c>
      <c r="C159" s="22" t="s">
        <v>20</v>
      </c>
      <c r="D159" s="5" t="s">
        <v>21</v>
      </c>
      <c r="E159" s="39" t="s">
        <v>56</v>
      </c>
      <c r="F159" s="40">
        <v>130</v>
      </c>
      <c r="G159" s="40">
        <v>0.28999999999999998</v>
      </c>
      <c r="H159" s="40">
        <v>19.149999999999999</v>
      </c>
      <c r="I159" s="40">
        <v>0.42</v>
      </c>
      <c r="J159" s="40">
        <v>175.28</v>
      </c>
      <c r="K159" s="41">
        <v>293</v>
      </c>
      <c r="L159" s="40">
        <v>44.65</v>
      </c>
    </row>
    <row r="160" spans="1:12" ht="14.4" x14ac:dyDescent="0.3">
      <c r="A160" s="23"/>
      <c r="B160" s="15"/>
      <c r="C160" s="11"/>
      <c r="D160" s="6" t="s">
        <v>29</v>
      </c>
      <c r="E160" s="42" t="s">
        <v>63</v>
      </c>
      <c r="F160" s="43">
        <v>160</v>
      </c>
      <c r="G160" s="43">
        <v>4.09</v>
      </c>
      <c r="H160" s="43">
        <v>8.57</v>
      </c>
      <c r="I160" s="43">
        <v>42.72</v>
      </c>
      <c r="J160" s="43">
        <v>264.43</v>
      </c>
      <c r="K160" s="44" t="s">
        <v>64</v>
      </c>
      <c r="L160" s="43">
        <v>21.2</v>
      </c>
    </row>
    <row r="161" spans="1:12" ht="14.4" x14ac:dyDescent="0.3">
      <c r="A161" s="23"/>
      <c r="B161" s="15"/>
      <c r="C161" s="11"/>
      <c r="D161" s="7" t="s">
        <v>22</v>
      </c>
      <c r="E161" s="42" t="s">
        <v>59</v>
      </c>
      <c r="F161" s="43">
        <v>200</v>
      </c>
      <c r="G161" s="43">
        <v>0</v>
      </c>
      <c r="H161" s="43">
        <v>0</v>
      </c>
      <c r="I161" s="43">
        <v>19.36</v>
      </c>
      <c r="J161" s="43">
        <v>77.41</v>
      </c>
      <c r="K161" s="44">
        <v>349</v>
      </c>
      <c r="L161" s="43">
        <v>7.5</v>
      </c>
    </row>
    <row r="162" spans="1:12" ht="14.4" x14ac:dyDescent="0.3">
      <c r="A162" s="23"/>
      <c r="B162" s="15"/>
      <c r="C162" s="11"/>
      <c r="D162" s="7" t="s">
        <v>23</v>
      </c>
      <c r="E162" s="42" t="s">
        <v>51</v>
      </c>
      <c r="F162" s="43">
        <v>40</v>
      </c>
      <c r="G162" s="43">
        <v>2.65</v>
      </c>
      <c r="H162" s="43">
        <v>0.35</v>
      </c>
      <c r="I162" s="43">
        <v>16.96</v>
      </c>
      <c r="J162" s="43">
        <v>81.58</v>
      </c>
      <c r="K162" s="44" t="s">
        <v>52</v>
      </c>
      <c r="L162" s="43">
        <v>0</v>
      </c>
    </row>
    <row r="163" spans="1:12" ht="14.4" x14ac:dyDescent="0.3">
      <c r="A163" s="23"/>
      <c r="B163" s="15"/>
      <c r="C163" s="11"/>
      <c r="D163" s="7" t="s">
        <v>24</v>
      </c>
      <c r="E163" s="42" t="s">
        <v>85</v>
      </c>
      <c r="F163" s="43">
        <v>97</v>
      </c>
      <c r="G163" s="43">
        <v>0.39</v>
      </c>
      <c r="H163" s="43">
        <v>0.39</v>
      </c>
      <c r="I163" s="43">
        <v>9.49</v>
      </c>
      <c r="J163" s="43">
        <v>45.51</v>
      </c>
      <c r="K163" s="44"/>
      <c r="L163" s="43">
        <v>28.05</v>
      </c>
    </row>
    <row r="164" spans="1:12" ht="14.4" x14ac:dyDescent="0.3">
      <c r="A164" s="23"/>
      <c r="B164" s="15"/>
      <c r="C164" s="11"/>
      <c r="D164" s="6" t="s">
        <v>65</v>
      </c>
      <c r="E164" s="42" t="s">
        <v>86</v>
      </c>
      <c r="F164" s="43">
        <v>60</v>
      </c>
      <c r="G164" s="43">
        <v>1.64</v>
      </c>
      <c r="H164" s="43">
        <v>1.59</v>
      </c>
      <c r="I164" s="43">
        <v>8.26</v>
      </c>
      <c r="J164" s="43">
        <v>54.32</v>
      </c>
      <c r="K164" s="44">
        <v>331</v>
      </c>
      <c r="L164" s="43">
        <v>4.4000000000000004</v>
      </c>
    </row>
    <row r="165" spans="1:12" ht="14.4" x14ac:dyDescent="0.3">
      <c r="A165" s="23"/>
      <c r="B165" s="15"/>
      <c r="C165" s="11"/>
      <c r="D165" s="6" t="s">
        <v>60</v>
      </c>
      <c r="E165" s="42" t="s">
        <v>87</v>
      </c>
      <c r="F165" s="43">
        <v>30</v>
      </c>
      <c r="G165" s="43">
        <v>30</v>
      </c>
      <c r="H165" s="43">
        <v>2.94</v>
      </c>
      <c r="I165" s="43">
        <v>22.32</v>
      </c>
      <c r="J165" s="43">
        <v>125.1</v>
      </c>
      <c r="K165" s="44"/>
      <c r="L165" s="43">
        <v>12</v>
      </c>
    </row>
    <row r="166" spans="1:12" ht="14.4" x14ac:dyDescent="0.3">
      <c r="A166" s="24"/>
      <c r="B166" s="17"/>
      <c r="C166" s="8"/>
      <c r="D166" s="18" t="s">
        <v>33</v>
      </c>
      <c r="E166" s="9"/>
      <c r="F166" s="19">
        <f>SUM(F159:F165)</f>
        <v>717</v>
      </c>
      <c r="G166" s="19">
        <f t="shared" ref="G166:J166" si="78">SUM(G159:G165)</f>
        <v>39.06</v>
      </c>
      <c r="H166" s="19">
        <f t="shared" si="78"/>
        <v>32.99</v>
      </c>
      <c r="I166" s="19">
        <f t="shared" si="78"/>
        <v>119.53</v>
      </c>
      <c r="J166" s="19">
        <f t="shared" si="78"/>
        <v>823.63000000000011</v>
      </c>
      <c r="K166" s="25"/>
      <c r="L166" s="19">
        <f t="shared" ref="L166" si="79">SUM(L159:L165)</f>
        <v>117.8</v>
      </c>
    </row>
    <row r="167" spans="1:12" ht="14.4" x14ac:dyDescent="0.3">
      <c r="A167" s="26">
        <f>A159</f>
        <v>2</v>
      </c>
      <c r="B167" s="13">
        <f>B159</f>
        <v>4</v>
      </c>
      <c r="C167" s="10" t="s">
        <v>25</v>
      </c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7" t="s">
        <v>32</v>
      </c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4.4" x14ac:dyDescent="0.3">
      <c r="A176" s="24"/>
      <c r="B176" s="17"/>
      <c r="C176" s="8"/>
      <c r="D176" s="18" t="s">
        <v>33</v>
      </c>
      <c r="E176" s="9"/>
      <c r="F176" s="19">
        <f>SUM(F167:F175)</f>
        <v>0</v>
      </c>
      <c r="G176" s="19">
        <f t="shared" ref="G176:J176" si="80">SUM(G167:G175)</f>
        <v>0</v>
      </c>
      <c r="H176" s="19">
        <f t="shared" si="80"/>
        <v>0</v>
      </c>
      <c r="I176" s="19">
        <f t="shared" si="80"/>
        <v>0</v>
      </c>
      <c r="J176" s="19">
        <f t="shared" si="80"/>
        <v>0</v>
      </c>
      <c r="K176" s="25"/>
      <c r="L176" s="19">
        <f t="shared" ref="L176" si="81">SUM(L167:L175)</f>
        <v>0</v>
      </c>
    </row>
    <row r="177" spans="1:12" ht="15" thickBot="1" x14ac:dyDescent="0.3">
      <c r="A177" s="29">
        <f>A159</f>
        <v>2</v>
      </c>
      <c r="B177" s="30">
        <f>B159</f>
        <v>4</v>
      </c>
      <c r="C177" s="54" t="s">
        <v>4</v>
      </c>
      <c r="D177" s="55"/>
      <c r="E177" s="31"/>
      <c r="F177" s="32">
        <f>F166+F176</f>
        <v>717</v>
      </c>
      <c r="G177" s="32">
        <f t="shared" ref="G177" si="82">G166+G176</f>
        <v>39.06</v>
      </c>
      <c r="H177" s="32">
        <f t="shared" ref="H177" si="83">H166+H176</f>
        <v>32.99</v>
      </c>
      <c r="I177" s="32">
        <f t="shared" ref="I177" si="84">I166+I176</f>
        <v>119.53</v>
      </c>
      <c r="J177" s="32">
        <f t="shared" ref="J177:L177" si="85">J166+J176</f>
        <v>823.63000000000011</v>
      </c>
      <c r="K177" s="32"/>
      <c r="L177" s="32">
        <f t="shared" si="85"/>
        <v>117.8</v>
      </c>
    </row>
    <row r="178" spans="1:12" ht="14.4" x14ac:dyDescent="0.3">
      <c r="A178" s="20">
        <v>2</v>
      </c>
      <c r="B178" s="21">
        <v>5</v>
      </c>
      <c r="C178" s="22" t="s">
        <v>20</v>
      </c>
      <c r="D178" s="5" t="s">
        <v>21</v>
      </c>
      <c r="E178" s="39" t="s">
        <v>88</v>
      </c>
      <c r="F178" s="40">
        <v>210</v>
      </c>
      <c r="G178" s="40">
        <v>11.54</v>
      </c>
      <c r="H178" s="40">
        <v>16.75</v>
      </c>
      <c r="I178" s="40">
        <v>37.85</v>
      </c>
      <c r="J178" s="40">
        <v>348.69</v>
      </c>
      <c r="K178" s="41">
        <v>265</v>
      </c>
      <c r="L178" s="40">
        <v>50.85</v>
      </c>
    </row>
    <row r="179" spans="1:12" ht="14.4" x14ac:dyDescent="0.3">
      <c r="A179" s="23"/>
      <c r="B179" s="15"/>
      <c r="C179" s="11"/>
      <c r="D179" s="6"/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23</v>
      </c>
      <c r="E181" s="42" t="s">
        <v>51</v>
      </c>
      <c r="F181" s="43">
        <v>40</v>
      </c>
      <c r="G181" s="43">
        <v>2.65</v>
      </c>
      <c r="H181" s="43">
        <v>0.35</v>
      </c>
      <c r="I181" s="43">
        <v>16.96</v>
      </c>
      <c r="J181" s="43">
        <v>81.58</v>
      </c>
      <c r="K181" s="44" t="s">
        <v>52</v>
      </c>
      <c r="L181" s="43">
        <v>0</v>
      </c>
    </row>
    <row r="182" spans="1:12" ht="14.4" x14ac:dyDescent="0.3">
      <c r="A182" s="23"/>
      <c r="B182" s="15"/>
      <c r="C182" s="11"/>
      <c r="D182" s="7" t="s">
        <v>24</v>
      </c>
      <c r="E182" s="42" t="s">
        <v>46</v>
      </c>
      <c r="F182" s="43">
        <v>100</v>
      </c>
      <c r="G182" s="43">
        <v>0.8</v>
      </c>
      <c r="H182" s="43">
        <v>0.2</v>
      </c>
      <c r="I182" s="43">
        <v>7.5</v>
      </c>
      <c r="J182" s="43">
        <v>38</v>
      </c>
      <c r="K182" s="44" t="s">
        <v>47</v>
      </c>
      <c r="L182" s="43">
        <v>25.5</v>
      </c>
    </row>
    <row r="183" spans="1:12" ht="14.4" x14ac:dyDescent="0.3">
      <c r="A183" s="23"/>
      <c r="B183" s="15"/>
      <c r="C183" s="11"/>
      <c r="D183" s="6" t="s">
        <v>53</v>
      </c>
      <c r="E183" s="42" t="s">
        <v>89</v>
      </c>
      <c r="F183" s="43">
        <v>50</v>
      </c>
      <c r="G183" s="43">
        <v>0.4</v>
      </c>
      <c r="H183" s="43">
        <v>0.05</v>
      </c>
      <c r="I183" s="43">
        <v>1.24</v>
      </c>
      <c r="J183" s="43">
        <v>6.93</v>
      </c>
      <c r="K183" s="44" t="s">
        <v>90</v>
      </c>
      <c r="L183" s="43">
        <v>8.75</v>
      </c>
    </row>
    <row r="184" spans="1:12" ht="14.4" x14ac:dyDescent="0.3">
      <c r="A184" s="23"/>
      <c r="B184" s="15"/>
      <c r="C184" s="11"/>
      <c r="D184" s="6" t="s">
        <v>30</v>
      </c>
      <c r="E184" s="42" t="s">
        <v>67</v>
      </c>
      <c r="F184" s="43">
        <v>200</v>
      </c>
      <c r="G184" s="43">
        <v>0.97</v>
      </c>
      <c r="H184" s="43">
        <v>0.19</v>
      </c>
      <c r="I184" s="43">
        <v>19.59</v>
      </c>
      <c r="J184" s="43">
        <v>83.42</v>
      </c>
      <c r="K184" s="44">
        <v>442</v>
      </c>
      <c r="L184" s="43">
        <v>30</v>
      </c>
    </row>
    <row r="185" spans="1:12" ht="15.75" customHeight="1" x14ac:dyDescent="0.3">
      <c r="A185" s="24"/>
      <c r="B185" s="17"/>
      <c r="C185" s="8"/>
      <c r="D185" s="18" t="s">
        <v>33</v>
      </c>
      <c r="E185" s="9"/>
      <c r="F185" s="19">
        <f>SUM(F178:F184)</f>
        <v>600</v>
      </c>
      <c r="G185" s="19">
        <f t="shared" ref="G185:J185" si="86">SUM(G178:G184)</f>
        <v>16.36</v>
      </c>
      <c r="H185" s="19">
        <f t="shared" si="86"/>
        <v>17.540000000000003</v>
      </c>
      <c r="I185" s="19">
        <f t="shared" si="86"/>
        <v>83.14</v>
      </c>
      <c r="J185" s="19">
        <f t="shared" si="86"/>
        <v>558.62</v>
      </c>
      <c r="K185" s="25"/>
      <c r="L185" s="19">
        <f t="shared" ref="L185" si="87">SUM(L178:L184)</f>
        <v>115.1</v>
      </c>
    </row>
    <row r="186" spans="1:12" ht="14.4" x14ac:dyDescent="0.3">
      <c r="A186" s="26">
        <f>A178</f>
        <v>2</v>
      </c>
      <c r="B186" s="13">
        <f>B178</f>
        <v>5</v>
      </c>
      <c r="C186" s="10" t="s">
        <v>25</v>
      </c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7" t="s">
        <v>32</v>
      </c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4.4" x14ac:dyDescent="0.3">
      <c r="A195" s="24"/>
      <c r="B195" s="17"/>
      <c r="C195" s="8"/>
      <c r="D195" s="18" t="s">
        <v>33</v>
      </c>
      <c r="E195" s="9"/>
      <c r="F195" s="19">
        <f>SUM(F186:F194)</f>
        <v>0</v>
      </c>
      <c r="G195" s="19">
        <f t="shared" ref="G195:J195" si="88">SUM(G186:G194)</f>
        <v>0</v>
      </c>
      <c r="H195" s="19">
        <f t="shared" si="88"/>
        <v>0</v>
      </c>
      <c r="I195" s="19">
        <f t="shared" si="88"/>
        <v>0</v>
      </c>
      <c r="J195" s="19">
        <f t="shared" si="88"/>
        <v>0</v>
      </c>
      <c r="K195" s="25"/>
      <c r="L195" s="19">
        <f t="shared" ref="L195" si="89">SUM(L186:L194)</f>
        <v>0</v>
      </c>
    </row>
    <row r="196" spans="1:12" ht="15" thickBot="1" x14ac:dyDescent="0.3">
      <c r="A196" s="29">
        <f>A178</f>
        <v>2</v>
      </c>
      <c r="B196" s="30">
        <f>B178</f>
        <v>5</v>
      </c>
      <c r="C196" s="54" t="s">
        <v>4</v>
      </c>
      <c r="D196" s="55"/>
      <c r="E196" s="31"/>
      <c r="F196" s="32">
        <f>F185+F195</f>
        <v>600</v>
      </c>
      <c r="G196" s="32">
        <f t="shared" ref="G196" si="90">G185+G195</f>
        <v>16.36</v>
      </c>
      <c r="H196" s="32">
        <f t="shared" ref="H196" si="91">H185+H195</f>
        <v>17.540000000000003</v>
      </c>
      <c r="I196" s="32">
        <f t="shared" ref="I196" si="92">I185+I195</f>
        <v>83.14</v>
      </c>
      <c r="J196" s="32">
        <f t="shared" ref="J196:L196" si="93">J185+J195</f>
        <v>558.62</v>
      </c>
      <c r="K196" s="32"/>
      <c r="L196" s="32">
        <f t="shared" si="93"/>
        <v>115.1</v>
      </c>
    </row>
    <row r="197" spans="1:12" ht="13.8" thickBot="1" x14ac:dyDescent="0.3">
      <c r="A197" s="27"/>
      <c r="B197" s="28"/>
      <c r="C197" s="56" t="s">
        <v>5</v>
      </c>
      <c r="D197" s="56"/>
      <c r="E197" s="56"/>
      <c r="F197" s="34">
        <f>(F24+F43+F62+F82+F101+F120+F139+F158+F177+F196)/(IF(F24=0,0,1)+IF(F43=0,0,1)+IF(F62=0,0,1)+IF(F82=0,0,1)+IF(F101=0,0,1)+IF(F120=0,0,1)+IF(F139=0,0,1)+IF(F158=0,0,1)+IF(F177=0,0,1)+IF(F196=0,0,1))</f>
        <v>631.5</v>
      </c>
      <c r="G197" s="34">
        <f t="shared" ref="G197:J197" si="94">(G24+G43+G62+G82+G101+G120+G139+G158+G177+G196)/(IF(G24=0,0,1)+IF(G43=0,0,1)+IF(G62=0,0,1)+IF(G82=0,0,1)+IF(G101=0,0,1)+IF(G120=0,0,1)+IF(G139=0,0,1)+IF(G158=0,0,1)+IF(G177=0,0,1)+IF(G196=0,0,1))</f>
        <v>20.55</v>
      </c>
      <c r="H197" s="34">
        <f t="shared" si="94"/>
        <v>30.990000000000002</v>
      </c>
      <c r="I197" s="34">
        <f t="shared" si="94"/>
        <v>90.188999999999993</v>
      </c>
      <c r="J197" s="34">
        <f t="shared" si="94"/>
        <v>703.08600000000001</v>
      </c>
      <c r="K197" s="34"/>
      <c r="L197" s="34">
        <f t="shared" ref="L197" si="95">(L24+L43+L62+L82+L101+L120+L139+L158+L177+L196)/(IF(L24=0,0,1)+IF(L43=0,0,1)+IF(L62=0,0,1)+IF(L82=0,0,1)+IF(L101=0,0,1)+IF(L120=0,0,1)+IF(L139=0,0,1)+IF(L158=0,0,1)+IF(L177=0,0,1)+IF(L196=0,0,1))</f>
        <v>136.67499999999998</v>
      </c>
    </row>
  </sheetData>
  <mergeCells count="14">
    <mergeCell ref="C82:D82"/>
    <mergeCell ref="C101:D101"/>
    <mergeCell ref="C24:D24"/>
    <mergeCell ref="C197:E197"/>
    <mergeCell ref="C196:D196"/>
    <mergeCell ref="C120:D120"/>
    <mergeCell ref="C139:D139"/>
    <mergeCell ref="C158:D158"/>
    <mergeCell ref="C177:D177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dcterms:created xsi:type="dcterms:W3CDTF">2022-05-16T14:23:56Z</dcterms:created>
  <dcterms:modified xsi:type="dcterms:W3CDTF">2024-11-19T08:19:32Z</dcterms:modified>
</cp:coreProperties>
</file>